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4-FY2025-26\LTB\Final Reports\"/>
    </mc:Choice>
  </mc:AlternateContent>
  <xr:revisionPtr revIDLastSave="0" documentId="13_ncr:1_{5BF415CC-BCFF-4B3D-AFD7-0AA8011ACC4A}" xr6:coauthVersionLast="47" xr6:coauthVersionMax="47" xr10:uidLastSave="{00000000-0000-0000-0000-000000000000}"/>
  <bookViews>
    <workbookView xWindow="-96" yWindow="-96" windowWidth="23232" windowHeight="13872" tabRatio="500" xr2:uid="{00000000-000D-0000-FFFF-FFFF00000000}"/>
  </bookViews>
  <sheets>
    <sheet name="Queue Contact User Time Q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9" l="1"/>
  <c r="G15" i="9"/>
  <c r="E15" i="9"/>
  <c r="C15" i="9"/>
  <c r="B15" i="9"/>
  <c r="H13" i="9"/>
  <c r="H12" i="9"/>
  <c r="H11" i="9"/>
  <c r="G13" i="9"/>
  <c r="G12" i="9"/>
  <c r="G11" i="9"/>
  <c r="E14" i="9"/>
  <c r="E9" i="9"/>
  <c r="C14" i="9"/>
  <c r="B14" i="9"/>
  <c r="H14" i="9" s="1"/>
  <c r="C9" i="9"/>
  <c r="B9" i="9"/>
  <c r="H9" i="9"/>
  <c r="H8" i="9"/>
  <c r="H7" i="9"/>
  <c r="H6" i="9"/>
  <c r="G9" i="9"/>
  <c r="G8" i="9"/>
  <c r="G7" i="9"/>
  <c r="G6" i="9"/>
  <c r="G14" i="9" l="1"/>
</calcChain>
</file>

<file path=xl/sharedStrings.xml><?xml version="1.0" encoding="utf-8"?>
<sst xmlns="http://schemas.openxmlformats.org/spreadsheetml/2006/main" count="36" uniqueCount="32">
  <si>
    <t>Handled This Q</t>
  </si>
  <si>
    <t>Abandoned</t>
  </si>
  <si>
    <t>Percentage</t>
  </si>
  <si>
    <t>Month</t>
  </si>
  <si>
    <t>Offered</t>
  </si>
  <si>
    <t>Amt</t>
  </si>
  <si>
    <t>Avg</t>
  </si>
  <si>
    <t>Abdnd</t>
  </si>
  <si>
    <t>Hndld</t>
  </si>
  <si>
    <t>Talk</t>
  </si>
  <si>
    <t>Q Sub-Total:</t>
  </si>
  <si>
    <t>Grand Total</t>
  </si>
  <si>
    <t>Acronyms:</t>
  </si>
  <si>
    <t>Amt=Amount</t>
  </si>
  <si>
    <t>Avg=Average</t>
  </si>
  <si>
    <t>Abdnd=Abandoned</t>
  </si>
  <si>
    <t>Hndld=Handled</t>
  </si>
  <si>
    <t>Average Time</t>
  </si>
  <si>
    <t>GOS</t>
  </si>
  <si>
    <t>GOS=Grade of Service 2 (calls handled within 5 min.)</t>
  </si>
  <si>
    <t xml:space="preserve"> English Inquiry</t>
  </si>
  <si>
    <t xml:space="preserve"> French Inquiry</t>
  </si>
  <si>
    <t>Queue Contact User Time Report</t>
  </si>
  <si>
    <t>January 2026 to March 2026</t>
  </si>
  <si>
    <t>2:44</t>
  </si>
  <si>
    <t>1:24</t>
  </si>
  <si>
    <t>4:03</t>
  </si>
  <si>
    <t>2:52</t>
  </si>
  <si>
    <t>3:16</t>
  </si>
  <si>
    <t>5:31</t>
  </si>
  <si>
    <t>2:26</t>
  </si>
  <si>
    <t>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</si>
</sst>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mmm\,\ yyyy"/>
  </numFmts>
  <fonts count="7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73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>
      <alignment vertical="top"/>
    </xf>
    <xf numFmtId="0" fontId="1" fillId="0" borderId="0" xfId="1" applyFont="1">
      <alignment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1" xfId="1" applyNumberFormat="1" applyFont="1" applyBorder="1" applyAlignment="1">
      <alignment horizontal="center" vertical="top"/>
    </xf>
    <xf numFmtId="0" fontId="4" fillId="0" borderId="0" xfId="0" applyFont="1" applyBorder="1">
      <alignment vertical="top"/>
    </xf>
    <xf numFmtId="0" fontId="3" fillId="0" borderId="0" xfId="0" applyFont="1" applyBorder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20" fontId="3" fillId="0" borderId="1" xfId="0" applyNumberFormat="1" applyFont="1" applyBorder="1" applyAlignment="1">
      <alignment horizontal="center" vertical="top"/>
    </xf>
    <xf numFmtId="20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64" fontId="3" fillId="0" borderId="12" xfId="1" applyNumberFormat="1" applyFont="1" applyBorder="1" applyAlignment="1">
      <alignment horizontal="center" vertical="top"/>
    </xf>
    <xf numFmtId="0" fontId="4" fillId="2" borderId="11" xfId="0" applyFont="1" applyFill="1" applyBorder="1">
      <alignment vertical="top"/>
    </xf>
    <xf numFmtId="0" fontId="4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20" fontId="3" fillId="0" borderId="2" xfId="0" applyNumberFormat="1" applyFont="1" applyBorder="1" applyAlignment="1">
      <alignment horizontal="center" vertical="top"/>
    </xf>
    <xf numFmtId="164" fontId="3" fillId="0" borderId="2" xfId="1" applyNumberFormat="1" applyFont="1" applyBorder="1" applyAlignment="1">
      <alignment horizontal="center" vertical="top"/>
    </xf>
    <xf numFmtId="20" fontId="3" fillId="0" borderId="2" xfId="1" applyNumberFormat="1" applyFont="1" applyBorder="1" applyAlignment="1">
      <alignment horizontal="center" vertical="top"/>
    </xf>
    <xf numFmtId="164" fontId="3" fillId="0" borderId="25" xfId="1" applyNumberFormat="1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center" vertical="top"/>
    </xf>
    <xf numFmtId="0" fontId="4" fillId="0" borderId="26" xfId="0" applyFont="1" applyBorder="1" applyAlignment="1">
      <alignment horizontal="right" vertical="top"/>
    </xf>
    <xf numFmtId="3" fontId="4" fillId="0" borderId="27" xfId="0" applyNumberFormat="1" applyFont="1" applyBorder="1" applyAlignment="1">
      <alignment horizontal="center" vertical="top"/>
    </xf>
    <xf numFmtId="49" fontId="4" fillId="0" borderId="27" xfId="0" applyNumberFormat="1" applyFont="1" applyBorder="1" applyAlignment="1">
      <alignment horizontal="center" vertical="top"/>
    </xf>
    <xf numFmtId="1" fontId="4" fillId="0" borderId="27" xfId="0" applyNumberFormat="1" applyFont="1" applyBorder="1" applyAlignment="1">
      <alignment horizontal="center" vertical="top"/>
    </xf>
    <xf numFmtId="20" fontId="4" fillId="0" borderId="27" xfId="0" applyNumberFormat="1" applyFont="1" applyBorder="1" applyAlignment="1">
      <alignment horizontal="center" vertical="top"/>
    </xf>
    <xf numFmtId="164" fontId="4" fillId="0" borderId="27" xfId="1" applyNumberFormat="1" applyFont="1" applyBorder="1" applyAlignment="1">
      <alignment horizontal="center" vertical="top"/>
    </xf>
    <xf numFmtId="20" fontId="4" fillId="0" borderId="27" xfId="1" applyNumberFormat="1" applyFont="1" applyBorder="1" applyAlignment="1">
      <alignment horizontal="center" vertical="top"/>
    </xf>
    <xf numFmtId="164" fontId="4" fillId="0" borderId="28" xfId="1" applyNumberFormat="1" applyFont="1" applyBorder="1" applyAlignment="1">
      <alignment horizontal="center" vertical="top"/>
    </xf>
    <xf numFmtId="3" fontId="3" fillId="0" borderId="2" xfId="1" applyNumberFormat="1" applyFont="1" applyBorder="1" applyAlignment="1">
      <alignment horizontal="center" vertical="top"/>
    </xf>
    <xf numFmtId="0" fontId="4" fillId="0" borderId="23" xfId="0" applyFont="1" applyBorder="1" applyAlignment="1">
      <alignment horizontal="right" vertical="top"/>
    </xf>
    <xf numFmtId="3" fontId="4" fillId="0" borderId="24" xfId="0" applyNumberFormat="1" applyFont="1" applyBorder="1" applyAlignment="1">
      <alignment horizontal="center" vertical="top"/>
    </xf>
    <xf numFmtId="49" fontId="4" fillId="0" borderId="24" xfId="0" applyNumberFormat="1" applyFont="1" applyBorder="1" applyAlignment="1">
      <alignment horizontal="center" vertical="top"/>
    </xf>
    <xf numFmtId="20" fontId="4" fillId="0" borderId="24" xfId="0" applyNumberFormat="1" applyFont="1" applyBorder="1" applyAlignment="1">
      <alignment horizontal="center" vertical="top"/>
    </xf>
    <xf numFmtId="164" fontId="4" fillId="0" borderId="24" xfId="1" applyNumberFormat="1" applyFont="1" applyBorder="1" applyAlignment="1">
      <alignment horizontal="center" vertical="top"/>
    </xf>
    <xf numFmtId="164" fontId="4" fillId="0" borderId="29" xfId="0" applyNumberFormat="1" applyFont="1" applyBorder="1" applyAlignment="1">
      <alignment horizontal="center" vertical="top"/>
    </xf>
    <xf numFmtId="165" fontId="3" fillId="0" borderId="13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3" fontId="5" fillId="0" borderId="27" xfId="0" applyNumberFormat="1" applyFont="1" applyFill="1" applyBorder="1" applyAlignment="1" applyProtection="1">
      <alignment horizontal="center"/>
      <protection hidden="1"/>
    </xf>
    <xf numFmtId="3" fontId="6" fillId="0" borderId="30" xfId="0" applyNumberFormat="1" applyFont="1" applyBorder="1" applyAlignment="1" applyProtection="1">
      <alignment horizontal="center"/>
      <protection locked="0"/>
    </xf>
    <xf numFmtId="3" fontId="6" fillId="0" borderId="31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881CA52-5926-48B5-AAC8-7B687F51DEC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DD9B-D16E-4179-860A-504CAA039C44}">
  <sheetPr>
    <tabColor rgb="FFFFFF00"/>
    <pageSetUpPr fitToPage="1"/>
  </sheetPr>
  <dimension ref="A1:J23"/>
  <sheetViews>
    <sheetView tabSelected="1" showWhiteSpace="0" zoomScaleNormal="100" zoomScalePageLayoutView="80" workbookViewId="0">
      <selection activeCell="A3" sqref="A3:A4"/>
    </sheetView>
  </sheetViews>
  <sheetFormatPr defaultColWidth="9.1640625" defaultRowHeight="12.3" x14ac:dyDescent="0.4"/>
  <cols>
    <col min="1" max="1" width="31.44140625" style="1" bestFit="1" customWidth="1"/>
    <col min="2" max="2" width="11.44140625" style="2" customWidth="1"/>
    <col min="3" max="3" width="11.27734375" style="2" customWidth="1"/>
    <col min="4" max="4" width="14.71875" style="2" customWidth="1"/>
    <col min="5" max="5" width="13.83203125" style="2" customWidth="1"/>
    <col min="6" max="6" width="12" style="2" customWidth="1"/>
    <col min="7" max="7" width="12.1640625" style="2" customWidth="1"/>
    <col min="8" max="9" width="13.5546875" style="2" customWidth="1"/>
    <col min="10" max="10" width="17.1640625" style="2" customWidth="1"/>
    <col min="11" max="16384" width="9.1640625" style="1"/>
  </cols>
  <sheetData>
    <row r="1" spans="1:10" ht="15" x14ac:dyDescent="0.4">
      <c r="A1" s="58" t="s">
        <v>22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15.3" thickBot="1" x14ac:dyDescent="0.45">
      <c r="A2" s="61" t="s">
        <v>23</v>
      </c>
      <c r="B2" s="62"/>
      <c r="C2" s="62"/>
      <c r="D2" s="62"/>
      <c r="E2" s="62"/>
      <c r="F2" s="62"/>
      <c r="G2" s="62"/>
      <c r="H2" s="62"/>
      <c r="I2" s="62"/>
      <c r="J2" s="63"/>
    </row>
    <row r="3" spans="1:10" ht="15" x14ac:dyDescent="0.4">
      <c r="A3" s="64" t="s">
        <v>3</v>
      </c>
      <c r="B3" s="66" t="s">
        <v>4</v>
      </c>
      <c r="C3" s="68" t="s">
        <v>0</v>
      </c>
      <c r="D3" s="68"/>
      <c r="E3" s="68" t="s">
        <v>1</v>
      </c>
      <c r="F3" s="68"/>
      <c r="G3" s="69" t="s">
        <v>2</v>
      </c>
      <c r="H3" s="70"/>
      <c r="I3" s="71" t="s">
        <v>17</v>
      </c>
      <c r="J3" s="72"/>
    </row>
    <row r="4" spans="1:10" ht="15.3" thickBot="1" x14ac:dyDescent="0.45">
      <c r="A4" s="65"/>
      <c r="B4" s="67"/>
      <c r="C4" s="25" t="s">
        <v>5</v>
      </c>
      <c r="D4" s="25" t="s">
        <v>6</v>
      </c>
      <c r="E4" s="25" t="s">
        <v>5</v>
      </c>
      <c r="F4" s="25" t="s">
        <v>6</v>
      </c>
      <c r="G4" s="26" t="s">
        <v>8</v>
      </c>
      <c r="H4" s="26" t="s">
        <v>7</v>
      </c>
      <c r="I4" s="25" t="s">
        <v>9</v>
      </c>
      <c r="J4" s="27" t="s">
        <v>18</v>
      </c>
    </row>
    <row r="5" spans="1:10" ht="15" x14ac:dyDescent="0.4">
      <c r="A5" s="21" t="s">
        <v>20</v>
      </c>
      <c r="B5" s="22"/>
      <c r="C5" s="22"/>
      <c r="D5" s="22"/>
      <c r="E5" s="22"/>
      <c r="F5" s="22"/>
      <c r="G5" s="23"/>
      <c r="H5" s="23"/>
      <c r="I5" s="22"/>
      <c r="J5" s="24"/>
    </row>
    <row r="6" spans="1:10" ht="15" x14ac:dyDescent="0.4">
      <c r="A6" s="53">
        <v>46023</v>
      </c>
      <c r="B6" s="5">
        <v>18446</v>
      </c>
      <c r="C6" s="5">
        <v>17949</v>
      </c>
      <c r="D6" s="15" t="s">
        <v>25</v>
      </c>
      <c r="E6" s="19">
        <v>497</v>
      </c>
      <c r="F6" s="16">
        <v>0.12569444444444444</v>
      </c>
      <c r="G6" s="12">
        <f>C6/B6</f>
        <v>0.97305648921175325</v>
      </c>
      <c r="H6" s="12">
        <f>E6/B6</f>
        <v>2.6943510788246774E-2</v>
      </c>
      <c r="I6" s="17">
        <v>0.21111111111111111</v>
      </c>
      <c r="J6" s="20">
        <v>0.89939999999999998</v>
      </c>
    </row>
    <row r="7" spans="1:10" ht="15" x14ac:dyDescent="0.4">
      <c r="A7" s="53">
        <v>46054</v>
      </c>
      <c r="B7" s="5">
        <v>17231</v>
      </c>
      <c r="C7" s="5">
        <v>16169</v>
      </c>
      <c r="D7" s="15" t="s">
        <v>26</v>
      </c>
      <c r="E7" s="19">
        <v>1062</v>
      </c>
      <c r="F7" s="16">
        <v>0.26458333333333334</v>
      </c>
      <c r="G7" s="12">
        <f t="shared" ref="G7:G9" si="0">C7/B7</f>
        <v>0.93836689687191688</v>
      </c>
      <c r="H7" s="12">
        <f t="shared" ref="H7:H9" si="1">E7/B7</f>
        <v>6.1633103128083108E-2</v>
      </c>
      <c r="I7" s="17">
        <v>0.21527777777777779</v>
      </c>
      <c r="J7" s="20">
        <v>0.77159999999999995</v>
      </c>
    </row>
    <row r="8" spans="1:10" ht="15.3" thickBot="1" x14ac:dyDescent="0.45">
      <c r="A8" s="54">
        <v>46082</v>
      </c>
      <c r="B8" s="28">
        <v>19525</v>
      </c>
      <c r="C8" s="28">
        <v>18569</v>
      </c>
      <c r="D8" s="29" t="s">
        <v>27</v>
      </c>
      <c r="E8" s="30">
        <v>956</v>
      </c>
      <c r="F8" s="31">
        <v>0.20694444444444443</v>
      </c>
      <c r="G8" s="32">
        <f t="shared" si="0"/>
        <v>0.95103713188220229</v>
      </c>
      <c r="H8" s="32">
        <f t="shared" si="1"/>
        <v>4.8962868117797695E-2</v>
      </c>
      <c r="I8" s="33">
        <v>0.2048611111111111</v>
      </c>
      <c r="J8" s="34">
        <v>0.80589999999999995</v>
      </c>
    </row>
    <row r="9" spans="1:10" ht="15.3" thickBot="1" x14ac:dyDescent="0.45">
      <c r="A9" s="38" t="s">
        <v>10</v>
      </c>
      <c r="B9" s="39">
        <f>SUM(B6:B8)</f>
        <v>55202</v>
      </c>
      <c r="C9" s="39">
        <f>SUM(C6:C8)</f>
        <v>52687</v>
      </c>
      <c r="D9" s="40" t="s">
        <v>24</v>
      </c>
      <c r="E9" s="41">
        <f>SUM(E6:E8)</f>
        <v>2515</v>
      </c>
      <c r="F9" s="42">
        <v>0.21527777777777779</v>
      </c>
      <c r="G9" s="43">
        <f t="shared" si="0"/>
        <v>0.95444005651969133</v>
      </c>
      <c r="H9" s="43">
        <f t="shared" si="1"/>
        <v>4.5559943480308687E-2</v>
      </c>
      <c r="I9" s="44">
        <v>0.21041666666666667</v>
      </c>
      <c r="J9" s="45">
        <v>0.82640000000000002</v>
      </c>
    </row>
    <row r="10" spans="1:10" s="3" customFormat="1" ht="15" x14ac:dyDescent="0.4">
      <c r="A10" s="21" t="s">
        <v>21</v>
      </c>
      <c r="B10" s="35"/>
      <c r="C10" s="35"/>
      <c r="D10" s="35"/>
      <c r="E10" s="35"/>
      <c r="F10" s="22"/>
      <c r="G10" s="36"/>
      <c r="H10" s="36"/>
      <c r="I10" s="22"/>
      <c r="J10" s="37"/>
    </row>
    <row r="11" spans="1:10" s="3" customFormat="1" ht="15" x14ac:dyDescent="0.5">
      <c r="A11" s="53">
        <v>46023</v>
      </c>
      <c r="B11" s="56">
        <v>227</v>
      </c>
      <c r="C11" s="6">
        <v>214</v>
      </c>
      <c r="D11" s="18" t="s">
        <v>28</v>
      </c>
      <c r="E11" s="5">
        <v>13</v>
      </c>
      <c r="F11" s="17">
        <v>0.26041666666666669</v>
      </c>
      <c r="G11" s="12">
        <f>C11/B11</f>
        <v>0.94273127753303965</v>
      </c>
      <c r="H11" s="12">
        <f t="shared" ref="H11:H15" si="2">E11/B11</f>
        <v>5.7268722466960353E-2</v>
      </c>
      <c r="I11" s="17">
        <v>0.31666666666666665</v>
      </c>
      <c r="J11" s="20">
        <v>0.74890000000000001</v>
      </c>
    </row>
    <row r="12" spans="1:10" s="3" customFormat="1" ht="15" x14ac:dyDescent="0.5">
      <c r="A12" s="53">
        <v>46054</v>
      </c>
      <c r="B12" s="56">
        <v>224</v>
      </c>
      <c r="C12" s="6">
        <v>200</v>
      </c>
      <c r="D12" s="15" t="s">
        <v>29</v>
      </c>
      <c r="E12" s="5">
        <v>24</v>
      </c>
      <c r="F12" s="17">
        <v>0.37361111111111112</v>
      </c>
      <c r="G12" s="12">
        <f t="shared" ref="G12:G13" si="3">C12/B12</f>
        <v>0.8928571428571429</v>
      </c>
      <c r="H12" s="12">
        <f t="shared" si="2"/>
        <v>0.10714285714285714</v>
      </c>
      <c r="I12" s="17">
        <v>0.36388888888888887</v>
      </c>
      <c r="J12" s="20">
        <v>0.6875</v>
      </c>
    </row>
    <row r="13" spans="1:10" s="3" customFormat="1" ht="15.3" thickBot="1" x14ac:dyDescent="0.55000000000000004">
      <c r="A13" s="54">
        <v>46082</v>
      </c>
      <c r="B13" s="57">
        <v>244</v>
      </c>
      <c r="C13" s="46">
        <v>229</v>
      </c>
      <c r="D13" s="29" t="s">
        <v>30</v>
      </c>
      <c r="E13" s="28">
        <v>15</v>
      </c>
      <c r="F13" s="33">
        <v>0.1423611111111111</v>
      </c>
      <c r="G13" s="32">
        <f t="shared" si="3"/>
        <v>0.93852459016393441</v>
      </c>
      <c r="H13" s="32">
        <f t="shared" si="2"/>
        <v>6.1475409836065573E-2</v>
      </c>
      <c r="I13" s="33">
        <v>0.35902777777777778</v>
      </c>
      <c r="J13" s="34">
        <v>0.82379999999999998</v>
      </c>
    </row>
    <row r="14" spans="1:10" s="3" customFormat="1" ht="15.3" thickBot="1" x14ac:dyDescent="0.55000000000000004">
      <c r="A14" s="38" t="s">
        <v>10</v>
      </c>
      <c r="B14" s="55">
        <f>SUM(B11:B13)</f>
        <v>695</v>
      </c>
      <c r="C14" s="39">
        <f>SUM(C11:C13)</f>
        <v>643</v>
      </c>
      <c r="D14" s="40" t="s">
        <v>31</v>
      </c>
      <c r="E14" s="39">
        <f>SUM(E11:E13)</f>
        <v>52</v>
      </c>
      <c r="F14" s="44">
        <v>0.27847222222222223</v>
      </c>
      <c r="G14" s="43">
        <f>C14/B14</f>
        <v>0.92517985611510789</v>
      </c>
      <c r="H14" s="43">
        <f t="shared" si="2"/>
        <v>7.4820143884892082E-2</v>
      </c>
      <c r="I14" s="44">
        <v>0.34652777777777777</v>
      </c>
      <c r="J14" s="45">
        <v>0.75539999999999996</v>
      </c>
    </row>
    <row r="15" spans="1:10" s="3" customFormat="1" ht="15.3" thickBot="1" x14ac:dyDescent="0.45">
      <c r="A15" s="47" t="s">
        <v>11</v>
      </c>
      <c r="B15" s="48">
        <f>B9+B14</f>
        <v>55897</v>
      </c>
      <c r="C15" s="48">
        <f>C9+C14</f>
        <v>53330</v>
      </c>
      <c r="D15" s="49" t="s">
        <v>24</v>
      </c>
      <c r="E15" s="48">
        <f>E9+E14</f>
        <v>2567</v>
      </c>
      <c r="F15" s="50">
        <v>0.21597222222222223</v>
      </c>
      <c r="G15" s="51">
        <f>C15/B15</f>
        <v>0.95407624738358054</v>
      </c>
      <c r="H15" s="51">
        <f t="shared" si="2"/>
        <v>4.5923752616419483E-2</v>
      </c>
      <c r="I15" s="50">
        <v>0.21180555555555555</v>
      </c>
      <c r="J15" s="52">
        <v>0.82550000000000001</v>
      </c>
    </row>
    <row r="16" spans="1:10" s="3" customFormat="1" x14ac:dyDescent="0.4">
      <c r="B16" s="4"/>
      <c r="C16" s="4"/>
      <c r="D16" s="13"/>
      <c r="E16" s="4"/>
      <c r="F16" s="13"/>
      <c r="G16" s="13"/>
      <c r="H16" s="13"/>
      <c r="I16" s="4"/>
      <c r="J16" s="4"/>
    </row>
    <row r="17" spans="1:10" s="3" customFormat="1" ht="15" x14ac:dyDescent="0.4">
      <c r="A17" s="7" t="s">
        <v>12</v>
      </c>
      <c r="B17" s="8"/>
      <c r="C17" s="8"/>
      <c r="D17" s="13"/>
      <c r="F17" s="13"/>
      <c r="G17" s="13"/>
      <c r="H17" s="13"/>
    </row>
    <row r="18" spans="1:10" s="3" customFormat="1" ht="15" x14ac:dyDescent="0.4">
      <c r="A18" s="8" t="s">
        <v>13</v>
      </c>
      <c r="B18" s="9"/>
      <c r="C18" s="9"/>
      <c r="D18" s="13"/>
      <c r="E18" s="13"/>
      <c r="F18" s="13"/>
      <c r="G18" s="13"/>
      <c r="H18" s="13"/>
      <c r="I18" s="13"/>
      <c r="J18" s="13"/>
    </row>
    <row r="19" spans="1:10" ht="15" x14ac:dyDescent="0.4">
      <c r="A19" s="10" t="s">
        <v>14</v>
      </c>
      <c r="B19" s="11"/>
      <c r="C19" s="11"/>
      <c r="D19" s="14"/>
    </row>
    <row r="20" spans="1:10" ht="15" x14ac:dyDescent="0.4">
      <c r="A20" s="10" t="s">
        <v>15</v>
      </c>
      <c r="B20" s="11"/>
      <c r="C20" s="11"/>
    </row>
    <row r="21" spans="1:10" ht="15" x14ac:dyDescent="0.4">
      <c r="A21" s="10" t="s">
        <v>16</v>
      </c>
      <c r="B21" s="11"/>
      <c r="C21" s="11"/>
    </row>
    <row r="22" spans="1:10" ht="15" x14ac:dyDescent="0.4">
      <c r="A22" s="10" t="s">
        <v>19</v>
      </c>
      <c r="B22" s="11"/>
      <c r="C22" s="11"/>
    </row>
    <row r="23" spans="1:10" ht="15" x14ac:dyDescent="0.4">
      <c r="A23" s="10"/>
      <c r="B23" s="11"/>
      <c r="C23" s="11"/>
    </row>
  </sheetData>
  <mergeCells count="8">
    <mergeCell ref="A1:J1"/>
    <mergeCell ref="A2:J2"/>
    <mergeCell ref="A3:A4"/>
    <mergeCell ref="B3:B4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&amp;C&amp;12Queue Contact User Time Report
Switch 36004 - LTB CSD
Monthly From Oct 2023 to Dec 2023
Queue IDs: 6001,6002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Queue Contact User Time Q4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Queue Contact User Time Report</dc:title>
  <dc:creator>Crystal Decisions</dc:creator>
  <dc:description>Powered by Crystal</dc:description>
  <cp:lastModifiedBy>Shrestha, Krishna (MAG)</cp:lastModifiedBy>
  <cp:lastPrinted>2023-06-09T18:51:54Z</cp:lastPrinted>
  <dcterms:created xsi:type="dcterms:W3CDTF">2023-05-05T19:57:01Z</dcterms:created>
  <dcterms:modified xsi:type="dcterms:W3CDTF">2026-05-07T23:33:31Z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A0B44A456053326E0775961CF3DF6AA6106814766B7D95BFF47B07AF7343C5A0483B191829264BDFF9700135723DD03337745236206A127040C921018D4A4DE9C0F1FBAF084F5DEFA0A1E2F5E2C9E373AD0B8030D839C765A83D5809C23E04C101A5BCDA91E529EA1026275C2C06129F8A4F8B5188E2A1800CF180233A1E858</vt:lpwstr>
  </property>
  <property fmtid="{D5CDD505-2E9C-101B-9397-08002B2CF9AE}" pid="8" name="Business Objects Context Information6">
    <vt:lpwstr>45D0AA3B952536AC45AB86499EBAFF5AF9592AFCACBC6FBE1B91051E77C09518E85E11B17C7B27DD1B9D8FFD33F5954B188FB215169CB185E3D3E590D1DFD351DD34B918AAF61EFCE3917E5197E4FCEF48EB274CF23EC157666B30E42E3D1DBBAA5F9684D1611D2EB3A589A0BA4A8073DC886581188FB4005052E81A895AF92</vt:lpwstr>
  </property>
  <property fmtid="{D5CDD505-2E9C-101B-9397-08002B2CF9AE}" pid="9" name="Business Objects Context Information7">
    <vt:lpwstr>5E6C9E1969B165B6273F5988F7AB050EF2DC9DD754B011A0C4293EB23A6392A92E25555CE480120B9D2B143B55D85532B03E28EBD5EBE1F250B4F0C4F3E59674B6D2DB6BE8B698248A0A0D4811245E040C27B94CE65CF1070CEB0329ABF31DB692CFBF14A314D3B790B474F9362A04575BE0FEC67E81231B8F69147FD49BCB6</vt:lpwstr>
  </property>
  <property fmtid="{D5CDD505-2E9C-101B-9397-08002B2CF9AE}" pid="10" name="Business Objects Context Information8">
    <vt:lpwstr>9D7810066A20442F5676DF3FEC1A1A976B77CF313D</vt:lpwstr>
  </property>
  <property fmtid="{D5CDD505-2E9C-101B-9397-08002B2CF9AE}" pid="11" name="MSIP_Label_034a106e-6316-442c-ad35-738afd673d2b_Enabled">
    <vt:lpwstr>true</vt:lpwstr>
  </property>
  <property fmtid="{D5CDD505-2E9C-101B-9397-08002B2CF9AE}" pid="12" name="MSIP_Label_034a106e-6316-442c-ad35-738afd673d2b_SetDate">
    <vt:lpwstr>2023-05-05T19:57:43Z</vt:lpwstr>
  </property>
  <property fmtid="{D5CDD505-2E9C-101B-9397-08002B2CF9AE}" pid="13" name="MSIP_Label_034a106e-6316-442c-ad35-738afd673d2b_Method">
    <vt:lpwstr>Privileged</vt:lpwstr>
  </property>
  <property fmtid="{D5CDD505-2E9C-101B-9397-08002B2CF9AE}" pid="14" name="MSIP_Label_034a106e-6316-442c-ad35-738afd673d2b_Name">
    <vt:lpwstr>034a106e-6316-442c-ad35-738afd673d2b</vt:lpwstr>
  </property>
  <property fmtid="{D5CDD505-2E9C-101B-9397-08002B2CF9AE}" pid="15" name="MSIP_Label_034a106e-6316-442c-ad35-738afd673d2b_SiteId">
    <vt:lpwstr>cddc1229-ac2a-4b97-b78a-0e5cacb5865c</vt:lpwstr>
  </property>
  <property fmtid="{D5CDD505-2E9C-101B-9397-08002B2CF9AE}" pid="16" name="MSIP_Label_034a106e-6316-442c-ad35-738afd673d2b_ActionId">
    <vt:lpwstr>d6dad5df-1d73-4090-a62e-08a584eb7269</vt:lpwstr>
  </property>
  <property fmtid="{D5CDD505-2E9C-101B-9397-08002B2CF9AE}" pid="17" name="MSIP_Label_034a106e-6316-442c-ad35-738afd673d2b_ContentBits">
    <vt:lpwstr>0</vt:lpwstr>
  </property>
</Properties>
</file>